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INWESTYCYJNE" sheetId="5" state="hidden" r:id="rId5"/>
    <sheet name="DOTACJE CELOWE" sheetId="6" state="hidden" r:id="rId6"/>
    <sheet name="DOTACJE PODMIOTOWE" sheetId="7" state="hidden" r:id="rId7"/>
    <sheet name="Porozumienia z organami AR" sheetId="8" state="hidden" r:id="rId8"/>
    <sheet name="PRZYCHODY I ROZCHODY" sheetId="9" state="hidden" r:id="rId9"/>
    <sheet name="Przychody i koszty zakładów bud" sheetId="10" state="hidden" r:id="rId10"/>
    <sheet name="Dochody i wydatki na zadania" sheetId="11" state="hidden" r:id="rId11"/>
  </sheets>
  <definedNames>
    <definedName name="_xlnm.Print_Area" localSheetId="0">'DOCHODY'!$A$1:$K$27</definedName>
    <definedName name="_xlnm.Print_Area" localSheetId="5">'DOTACJE CELOWE'!$A$1:$H$36</definedName>
    <definedName name="_xlnm.Print_Area" localSheetId="6">'DOTACJE PODMIOTOWE'!$A$1:$E$29</definedName>
    <definedName name="_xlnm.Print_Area" localSheetId="8">'PRZYCHODY I ROZCHODY'!$A$1:$F$54</definedName>
    <definedName name="_xlnm.Print_Area" localSheetId="1">'WYDATKI'!$A$1:$H$23</definedName>
    <definedName name="_xlnm.Print_Area" localSheetId="2">'WYDATKI BIEŻĄCE'!$A$1:$N$41</definedName>
    <definedName name="_xlnm.Print_Area" localSheetId="3">'WYDATKI MAJĄTKOWE'!$A$1:$K$23</definedName>
    <definedName name="_xlnm.Print_Area" localSheetId="4">'ZADANIA INWESTYCYJNE'!$A$1:$K$23</definedName>
  </definedNames>
  <calcPr fullCalcOnLoad="1"/>
</workbook>
</file>

<file path=xl/sharedStrings.xml><?xml version="1.0" encoding="utf-8"?>
<sst xmlns="http://schemas.openxmlformats.org/spreadsheetml/2006/main" count="356" uniqueCount="231">
  <si>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</si>
  <si>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</si>
  <si>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</si>
  <si>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</si>
  <si>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</si>
  <si>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</si>
  <si>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</si>
  <si>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</si>
  <si>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</si>
  <si>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</si>
  <si>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</si>
  <si>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</si>
  <si>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</si>
  <si>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</si>
  <si>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</si>
  <si>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</si>
  <si>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</si>
  <si>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</si>
  <si>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</si>
  <si>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</si>
  <si>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</si>
  <si>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</si>
  <si>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</si>
  <si>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</si>
  <si>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</si>
  <si>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</si>
  <si>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</si>
  <si>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</si>
  <si>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</si>
  <si>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</si>
  <si>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</si>
  <si>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</si>
  <si>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</si>
  <si>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</si>
  <si>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</si>
  <si>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</si>
  <si>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</si>
  <si>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</si>
  <si>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</si>
  <si>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</si>
  <si>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</si>
  <si>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</si>
  <si>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</si>
  <si>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</si>
  <si>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</si>
  <si>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</si>
  <si>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</si>
  <si>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</si>
  <si>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</si>
  <si>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</si>
  <si>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</si>
  <si>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</si>
  <si>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</si>
  <si>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</si>
  <si>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</si>
  <si>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</si>
  <si>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</si>
  <si>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</si>
  <si>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</si>
  <si>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</si>
  <si>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</si>
  <si>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</si>
  <si>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</si>
  <si>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</si>
  <si>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</si>
  <si>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</si>
  <si>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</si>
  <si>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</si>
  <si>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</si>
  <si>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</si>
  <si>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</si>
  <si>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</si>
  <si>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</si>
  <si>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</si>
  <si>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</si>
  <si>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</si>
  <si>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</si>
  <si>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</si>
  <si>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</si>
  <si>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</si>
  <si>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</si>
  <si>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</si>
  <si>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</si>
  <si>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</si>
  <si>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</si>
  <si>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</si>
  <si>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</si>
  <si>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</si>
  <si>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</si>
  <si>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</si>
  <si>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</si>
  <si>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</si>
  <si>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</si>
  <si>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</si>
  <si>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</si>
  <si>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</si>
  <si>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</si>
  <si>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</si>
  <si>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</si>
  <si>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</si>
  <si>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</si>
  <si>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</si>
  <si>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</si>
  <si>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</si>
  <si>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</si>
  <si>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</si>
  <si>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</si>
  <si>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</si>
  <si>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</si>
  <si>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</si>
  <si>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</si>
  <si>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</si>
  <si>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</si>
  <si>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</si>
  <si>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</si>
  <si>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</si>
  <si>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</si>
  <si>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</si>
  <si>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</si>
  <si>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</si>
  <si>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</si>
  <si>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</si>
  <si>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</si>
  <si>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</si>
  <si>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</si>
  <si>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</si>
  <si>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</si>
  <si>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</si>
  <si>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</si>
  <si>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</si>
  <si>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</si>
  <si>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</si>
  <si>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</si>
  <si>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</si>
  <si>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</si>
  <si>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</si>
  <si>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</si>
  <si>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</si>
  <si>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</si>
  <si>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</si>
  <si>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</si>
  <si>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</si>
  <si>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</si>
  <si>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</si>
  <si>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</si>
  <si>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</si>
  <si>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</si>
  <si>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</si>
  <si>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</si>
  <si>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</si>
  <si>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</si>
  <si>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</si>
  <si>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</si>
  <si>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</si>
  <si>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</si>
  <si>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</si>
  <si>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</si>
  <si>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</si>
  <si>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</si>
  <si>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</si>
  <si>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</si>
  <si>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</si>
  <si>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</si>
  <si>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</si>
  <si>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</si>
  <si>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</si>
  <si>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</si>
  <si>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</si>
  <si>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</si>
  <si>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</si>
  <si>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</si>
  <si>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</si>
  <si>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</si>
  <si>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</si>
  <si>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</si>
  <si>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</si>
  <si>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</si>
  <si>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</si>
  <si>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</si>
  <si>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</si>
  <si>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</si>
  <si>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</si>
  <si>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</si>
  <si>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</si>
  <si>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</si>
  <si>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</si>
  <si>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</si>
  <si>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</si>
  <si>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</si>
  <si>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</si>
  <si>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</si>
  <si>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</si>
  <si>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</si>
  <si>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</si>
  <si>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</si>
  <si>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</si>
  <si>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</si>
  <si>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</si>
  <si>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</si>
  <si>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</si>
  <si>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</si>
  <si>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</si>
  <si>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</si>
  <si>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</si>
  <si>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</si>
  <si>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</si>
  <si>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</si>
  <si>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</si>
  <si>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</si>
  <si>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</si>
  <si>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</si>
  <si>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</si>
  <si>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</si>
  <si>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</si>
  <si>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</si>
  <si>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</si>
  <si>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</si>
  <si>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POZOSTAŁE ZADANIA W ZAKRESIE POLITYKI SPOŁECZNEJ</t>
  </si>
  <si>
    <t>853</t>
  </si>
  <si>
    <t>85395</t>
  </si>
  <si>
    <t>Załącznik nr 1 do Zarządzenia Nr 131/2022 Wójta Gminy Belsk Duży z dnia 09 listopada 2022 roku</t>
  </si>
  <si>
    <t>Załącznik nr 2 do Zarządzenia Nr 131/2022 Wójta Gminy Belsk Duży z dnia 09 listopada 2022 roku</t>
  </si>
  <si>
    <t>Załącznik nr 3 do Zarządzenia Nr 131/2022 Wójta Gminy Belsk Duży z dnia 09 listopada 2022 roku</t>
  </si>
  <si>
    <t>852</t>
  </si>
  <si>
    <t>POMOC SPOŁECZNA</t>
  </si>
  <si>
    <t>Środki z Funduszu Przeciwdziałania COVID-19 na finansowanie lub dofinansowanie realizacji zadań związanych z przeciwdziałaniem COVID-19</t>
  </si>
  <si>
    <t>Posotała działalność</t>
  </si>
  <si>
    <t>758</t>
  </si>
  <si>
    <t>RÓŻNE ROZLICZENIA</t>
  </si>
  <si>
    <t>Rezerwy ogólne i celowe</t>
  </si>
  <si>
    <t>Pozostała dzialalność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</si>
</sst>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workbookViewId="0" topLeftCell="A1">
      <selection activeCell="O9" sqref="O9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220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199" t="s">
        <v>55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2:5" ht="0.75" customHeight="1" hidden="1">
      <c r="B4" s="3"/>
      <c r="C4" s="3"/>
      <c r="D4" s="3"/>
      <c r="E4" s="3"/>
    </row>
    <row r="5" spans="3:5" ht="12.75" hidden="1">
      <c r="C5" s="196"/>
      <c r="D5" s="196"/>
      <c r="E5" s="196"/>
    </row>
    <row r="6" spans="1:11" ht="12.75">
      <c r="A6" s="4"/>
      <c r="B6" s="4"/>
      <c r="C6" s="42"/>
      <c r="D6" s="42"/>
      <c r="E6" s="42"/>
      <c r="F6" s="197"/>
      <c r="G6" s="197"/>
      <c r="H6" s="197"/>
      <c r="I6" s="197"/>
      <c r="J6" s="197"/>
      <c r="K6" s="198"/>
    </row>
    <row r="7" spans="1:11" ht="12.75">
      <c r="A7" s="200" t="s">
        <v>0</v>
      </c>
      <c r="B7" s="200"/>
      <c r="C7" s="201" t="s">
        <v>1</v>
      </c>
      <c r="D7" s="202"/>
      <c r="E7" s="203"/>
      <c r="F7" s="210" t="s">
        <v>19</v>
      </c>
      <c r="G7" s="210"/>
      <c r="H7" s="210"/>
      <c r="I7" s="210"/>
      <c r="J7" s="210"/>
      <c r="K7" s="192"/>
    </row>
    <row r="8" spans="1:11" ht="12.75">
      <c r="A8" s="200"/>
      <c r="B8" s="200"/>
      <c r="C8" s="204"/>
      <c r="D8" s="205"/>
      <c r="E8" s="206"/>
      <c r="F8" s="204" t="s">
        <v>2</v>
      </c>
      <c r="G8" s="191" t="s">
        <v>6</v>
      </c>
      <c r="H8" s="192"/>
      <c r="I8" s="189" t="s">
        <v>4</v>
      </c>
      <c r="J8" s="191" t="s">
        <v>6</v>
      </c>
      <c r="K8" s="192"/>
    </row>
    <row r="9" spans="1:11" ht="96.75" customHeight="1">
      <c r="A9" s="200"/>
      <c r="B9" s="190"/>
      <c r="C9" s="207"/>
      <c r="D9" s="208"/>
      <c r="E9" s="209"/>
      <c r="F9" s="207"/>
      <c r="G9" s="45" t="s">
        <v>56</v>
      </c>
      <c r="H9" s="46" t="s">
        <v>57</v>
      </c>
      <c r="I9" s="190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3">
        <v>3</v>
      </c>
      <c r="D11" s="194"/>
      <c r="E11" s="195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22.5" customHeight="1">
      <c r="A12" s="133" t="s">
        <v>223</v>
      </c>
      <c r="B12" s="170" t="s">
        <v>224</v>
      </c>
      <c r="C12" s="150">
        <v>4214180</v>
      </c>
      <c r="D12" s="150">
        <v>1865355.68</v>
      </c>
      <c r="E12" s="150">
        <f>C12+D12</f>
        <v>6079535.68</v>
      </c>
      <c r="F12" s="150">
        <f>E12</f>
        <v>6079535.68</v>
      </c>
      <c r="G12" s="150">
        <v>865988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ht="72.75" customHeight="1">
      <c r="A13" s="98"/>
      <c r="B13" s="157" t="s">
        <v>225</v>
      </c>
      <c r="C13" s="155">
        <v>3123648</v>
      </c>
      <c r="D13" s="155">
        <v>1865355.68</v>
      </c>
      <c r="E13" s="155">
        <f>C13+D13</f>
        <v>4989003.68</v>
      </c>
      <c r="F13" s="155">
        <v>1865355.68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4" ht="21" customHeight="1">
      <c r="A14" s="113"/>
      <c r="B14" s="98" t="s">
        <v>59</v>
      </c>
      <c r="C14" s="150">
        <v>41684082.38</v>
      </c>
      <c r="D14" s="150">
        <v>1865355.68</v>
      </c>
      <c r="E14" s="150">
        <f>SUM(C14:D14)</f>
        <v>43549438.06</v>
      </c>
      <c r="F14" s="150">
        <v>42183422.06</v>
      </c>
      <c r="G14" s="150">
        <v>6589692.96</v>
      </c>
      <c r="H14" s="150">
        <v>364059.2</v>
      </c>
      <c r="I14" s="150">
        <v>1366016</v>
      </c>
      <c r="J14" s="150">
        <v>49353</v>
      </c>
      <c r="K14" s="150">
        <v>1316663</v>
      </c>
      <c r="N14" s="151"/>
    </row>
    <row r="15" spans="1:11" s="8" customFormat="1" ht="12.75">
      <c r="A15"/>
      <c r="B15" s="18"/>
      <c r="C15" s="130"/>
      <c r="D15" s="130"/>
      <c r="E15" s="130"/>
      <c r="F15" s="152"/>
      <c r="G15" s="152"/>
      <c r="H15" s="152"/>
      <c r="I15" s="152"/>
      <c r="J15" s="152"/>
      <c r="K15" s="152"/>
    </row>
    <row r="16" spans="1:14" ht="12.75">
      <c r="A16" s="18"/>
      <c r="B16" s="18"/>
      <c r="C16" s="18"/>
      <c r="D16" s="18"/>
      <c r="E16" s="18"/>
      <c r="N16" s="151"/>
    </row>
    <row r="17" spans="1:14" ht="12.75">
      <c r="A17" s="18"/>
      <c r="B17" s="18"/>
      <c r="C17" s="18"/>
      <c r="D17" s="18"/>
      <c r="E17" s="18"/>
      <c r="N17" s="151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1" s="8" customFormat="1" ht="12.75">
      <c r="A36"/>
      <c r="B36" s="18"/>
      <c r="C36" s="18"/>
      <c r="D36" s="18"/>
      <c r="E36" s="18"/>
      <c r="F36"/>
      <c r="G36"/>
      <c r="H36"/>
      <c r="I36"/>
      <c r="J36"/>
      <c r="K36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8" customFormat="1" ht="12.75">
      <c r="A38"/>
      <c r="B38"/>
      <c r="C38"/>
      <c r="D38"/>
      <c r="E38"/>
      <c r="F38"/>
      <c r="G38"/>
      <c r="H38"/>
      <c r="I38"/>
      <c r="J38"/>
      <c r="K38"/>
    </row>
    <row r="39" spans="1:11" s="8" customFormat="1" ht="12.75">
      <c r="A39"/>
      <c r="B39"/>
      <c r="C39"/>
      <c r="D39"/>
      <c r="E39"/>
      <c r="F39"/>
      <c r="G39"/>
      <c r="H39"/>
      <c r="I39"/>
      <c r="J39"/>
      <c r="K39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74" customFormat="1" ht="12.75">
      <c r="A42"/>
      <c r="B42"/>
      <c r="C42"/>
      <c r="D42"/>
      <c r="E42"/>
      <c r="F42"/>
      <c r="G42"/>
      <c r="H42"/>
      <c r="I42"/>
      <c r="J42"/>
      <c r="K42"/>
    </row>
    <row r="44" spans="1:11" s="8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74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74" customFormat="1" ht="12.75">
      <c r="A46"/>
      <c r="B46"/>
      <c r="C46"/>
      <c r="D46"/>
      <c r="E46" s="151"/>
      <c r="F46"/>
      <c r="G46"/>
      <c r="H46"/>
      <c r="I46"/>
      <c r="J46"/>
      <c r="K46"/>
    </row>
    <row r="48" spans="1:11" s="8" customFormat="1" ht="12.75">
      <c r="A48"/>
      <c r="B48"/>
      <c r="C48"/>
      <c r="D48"/>
      <c r="E48"/>
      <c r="F48"/>
      <c r="G48"/>
      <c r="H48"/>
      <c r="I48"/>
      <c r="J48"/>
      <c r="K48"/>
    </row>
  </sheetData>
  <sheetProtection/>
  <mergeCells count="12">
    <mergeCell ref="F8:F9"/>
    <mergeCell ref="G8:H8"/>
    <mergeCell ref="I8:I9"/>
    <mergeCell ref="J8:K8"/>
    <mergeCell ref="C11:E11"/>
    <mergeCell ref="C5:E5"/>
    <mergeCell ref="F6:K6"/>
    <mergeCell ref="A3:K3"/>
    <mergeCell ref="A7:A9"/>
    <mergeCell ref="B7:B9"/>
    <mergeCell ref="C7:E9"/>
    <mergeCell ref="F7:K7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80" t="s">
        <v>137</v>
      </c>
      <c r="B4" s="280"/>
      <c r="C4" s="280"/>
      <c r="D4" s="280"/>
      <c r="E4" s="280"/>
      <c r="F4" s="280"/>
      <c r="G4" s="280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74" t="s">
        <v>32</v>
      </c>
      <c r="B7" s="282" t="s">
        <v>100</v>
      </c>
      <c r="C7" s="270" t="s">
        <v>101</v>
      </c>
      <c r="D7" s="285" t="s">
        <v>102</v>
      </c>
      <c r="E7" s="286"/>
      <c r="F7" s="285" t="s">
        <v>103</v>
      </c>
      <c r="G7" s="287"/>
      <c r="H7" s="270" t="s">
        <v>104</v>
      </c>
    </row>
    <row r="8" spans="1:8" ht="12.75">
      <c r="A8" s="281"/>
      <c r="B8" s="283"/>
      <c r="C8" s="271"/>
      <c r="D8" s="270" t="s">
        <v>105</v>
      </c>
      <c r="E8" s="79" t="s">
        <v>6</v>
      </c>
      <c r="F8" s="270" t="s">
        <v>105</v>
      </c>
      <c r="G8" s="76" t="s">
        <v>6</v>
      </c>
      <c r="H8" s="271"/>
    </row>
    <row r="9" spans="1:8" ht="12.75">
      <c r="A9" s="281"/>
      <c r="B9" s="283"/>
      <c r="C9" s="271"/>
      <c r="D9" s="271"/>
      <c r="E9" s="270" t="s">
        <v>106</v>
      </c>
      <c r="F9" s="271"/>
      <c r="G9" s="270" t="s">
        <v>107</v>
      </c>
      <c r="H9" s="271"/>
    </row>
    <row r="10" spans="1:8" ht="12.75">
      <c r="A10" s="275"/>
      <c r="B10" s="284"/>
      <c r="C10" s="272"/>
      <c r="D10" s="272"/>
      <c r="E10" s="272"/>
      <c r="F10" s="272"/>
      <c r="G10" s="272"/>
      <c r="H10" s="272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88" t="s">
        <v>1</v>
      </c>
      <c r="B15" s="289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0" t="s">
        <v>140</v>
      </c>
      <c r="B4" s="290"/>
      <c r="C4" s="290"/>
      <c r="D4" s="290"/>
      <c r="E4" s="290"/>
      <c r="F4" s="290"/>
      <c r="G4" s="290"/>
    </row>
    <row r="5" spans="1:7" ht="26.25" customHeight="1">
      <c r="A5" s="250" t="s">
        <v>0</v>
      </c>
      <c r="B5" s="274" t="s">
        <v>3</v>
      </c>
      <c r="C5" s="274" t="s">
        <v>109</v>
      </c>
      <c r="D5" s="248" t="s">
        <v>147</v>
      </c>
      <c r="E5" s="248" t="s">
        <v>130</v>
      </c>
      <c r="F5" s="248" t="s">
        <v>54</v>
      </c>
      <c r="G5" s="248"/>
    </row>
    <row r="6" spans="1:7" ht="30" customHeight="1">
      <c r="A6" s="250"/>
      <c r="B6" s="275"/>
      <c r="C6" s="275"/>
      <c r="D6" s="248"/>
      <c r="E6" s="248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E20" sqref="E2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221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1" t="s">
        <v>170</v>
      </c>
      <c r="E5" s="202"/>
      <c r="F5" s="202"/>
      <c r="G5" s="202"/>
      <c r="H5" s="203"/>
    </row>
    <row r="6" spans="1:8" ht="17.25" customHeight="1">
      <c r="A6" s="200" t="s">
        <v>0</v>
      </c>
      <c r="B6" s="200" t="s">
        <v>3</v>
      </c>
      <c r="C6" s="200" t="s">
        <v>5</v>
      </c>
      <c r="D6" s="201" t="s">
        <v>1</v>
      </c>
      <c r="E6" s="202"/>
      <c r="F6" s="203"/>
      <c r="G6" s="212" t="s">
        <v>19</v>
      </c>
      <c r="H6" s="213"/>
    </row>
    <row r="7" spans="1:8" ht="12.75">
      <c r="A7" s="200"/>
      <c r="B7" s="200"/>
      <c r="C7" s="200"/>
      <c r="D7" s="207"/>
      <c r="E7" s="208"/>
      <c r="F7" s="209"/>
      <c r="G7" s="189" t="s">
        <v>2</v>
      </c>
      <c r="H7" s="216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5"/>
      <c r="H8" s="217"/>
    </row>
    <row r="9" spans="1:8" ht="12" customHeight="1">
      <c r="A9" s="154">
        <v>1</v>
      </c>
      <c r="B9" s="154">
        <v>2</v>
      </c>
      <c r="C9" s="154">
        <v>3</v>
      </c>
      <c r="D9" s="214">
        <v>4</v>
      </c>
      <c r="E9" s="214"/>
      <c r="F9" s="214"/>
      <c r="G9" s="154">
        <v>5</v>
      </c>
      <c r="H9" s="154">
        <v>6</v>
      </c>
    </row>
    <row r="10" spans="1:10" s="61" customFormat="1" ht="26.25" customHeight="1">
      <c r="A10" s="133" t="s">
        <v>174</v>
      </c>
      <c r="B10" s="106"/>
      <c r="C10" s="138" t="s">
        <v>108</v>
      </c>
      <c r="D10" s="140">
        <v>1873625.6</v>
      </c>
      <c r="E10" s="140">
        <v>9816</v>
      </c>
      <c r="F10" s="140">
        <f aca="true" t="shared" si="0" ref="F10:F20">D10+E10</f>
        <v>1883441.6</v>
      </c>
      <c r="G10" s="140">
        <v>1072171.6</v>
      </c>
      <c r="H10" s="140">
        <v>811270</v>
      </c>
      <c r="I10" s="175"/>
      <c r="J10" s="175"/>
    </row>
    <row r="11" spans="1:10" s="186" customFormat="1" ht="24.75" customHeight="1">
      <c r="A11" s="131"/>
      <c r="B11" s="104">
        <v>60016</v>
      </c>
      <c r="C11" s="157" t="s">
        <v>197</v>
      </c>
      <c r="D11" s="126">
        <v>779942</v>
      </c>
      <c r="E11" s="126">
        <v>9816</v>
      </c>
      <c r="F11" s="126">
        <f>D11+E11</f>
        <v>789758</v>
      </c>
      <c r="G11" s="126">
        <f>E11</f>
        <v>9816</v>
      </c>
      <c r="H11" s="126">
        <v>0</v>
      </c>
      <c r="I11" s="185"/>
      <c r="J11" s="185"/>
    </row>
    <row r="12" spans="1:10" s="188" customFormat="1" ht="30" customHeight="1">
      <c r="A12" s="133" t="s">
        <v>198</v>
      </c>
      <c r="B12" s="98"/>
      <c r="C12" s="170" t="s">
        <v>96</v>
      </c>
      <c r="D12" s="127">
        <v>742193.2</v>
      </c>
      <c r="E12" s="127">
        <v>1918432</v>
      </c>
      <c r="F12" s="127">
        <f>D12+E12</f>
        <v>2660625.2</v>
      </c>
      <c r="G12" s="127">
        <v>2430625</v>
      </c>
      <c r="H12" s="127">
        <v>230000</v>
      </c>
      <c r="I12" s="187"/>
      <c r="J12" s="187"/>
    </row>
    <row r="13" spans="1:10" s="186" customFormat="1" ht="22.5" customHeight="1">
      <c r="A13" s="131"/>
      <c r="B13" s="104">
        <v>75495</v>
      </c>
      <c r="C13" s="157" t="s">
        <v>226</v>
      </c>
      <c r="D13" s="126">
        <v>22493.2</v>
      </c>
      <c r="E13" s="126">
        <v>1918432</v>
      </c>
      <c r="F13" s="126">
        <f>D13+E13</f>
        <v>1940925.2</v>
      </c>
      <c r="G13" s="126">
        <v>1918432</v>
      </c>
      <c r="H13" s="126">
        <v>0</v>
      </c>
      <c r="I13" s="185"/>
      <c r="J13" s="185"/>
    </row>
    <row r="14" spans="1:10" s="188" customFormat="1" ht="24" customHeight="1">
      <c r="A14" s="133" t="s">
        <v>227</v>
      </c>
      <c r="B14" s="98"/>
      <c r="C14" s="170" t="s">
        <v>228</v>
      </c>
      <c r="D14" s="127">
        <v>167837</v>
      </c>
      <c r="E14" s="127">
        <v>-9816</v>
      </c>
      <c r="F14" s="127">
        <f>D14+E14</f>
        <v>158021</v>
      </c>
      <c r="G14" s="127">
        <v>-9816</v>
      </c>
      <c r="H14" s="127">
        <v>0</v>
      </c>
      <c r="I14" s="187"/>
      <c r="J14" s="187"/>
    </row>
    <row r="15" spans="1:10" s="8" customFormat="1" ht="21.75" customHeight="1">
      <c r="A15" s="131"/>
      <c r="B15" s="104">
        <v>75818</v>
      </c>
      <c r="C15" s="87" t="s">
        <v>229</v>
      </c>
      <c r="D15" s="180">
        <v>156837</v>
      </c>
      <c r="E15" s="180">
        <v>-9816</v>
      </c>
      <c r="F15" s="180">
        <f t="shared" si="0"/>
        <v>147021</v>
      </c>
      <c r="G15" s="180">
        <f>E15-H15</f>
        <v>-9816</v>
      </c>
      <c r="H15" s="180">
        <v>0</v>
      </c>
      <c r="I15" s="174"/>
      <c r="J15" s="174"/>
    </row>
    <row r="16" spans="1:10" s="61" customFormat="1" ht="21.75" customHeight="1">
      <c r="A16" s="133" t="s">
        <v>223</v>
      </c>
      <c r="B16" s="98"/>
      <c r="C16" s="184" t="s">
        <v>224</v>
      </c>
      <c r="D16" s="140">
        <v>5363833</v>
      </c>
      <c r="E16" s="140">
        <v>1865355.68</v>
      </c>
      <c r="F16" s="140">
        <f t="shared" si="0"/>
        <v>7229188.68</v>
      </c>
      <c r="G16" s="140">
        <v>7229188.68</v>
      </c>
      <c r="H16" s="140">
        <v>0</v>
      </c>
      <c r="I16" s="175"/>
      <c r="J16" s="175"/>
    </row>
    <row r="17" spans="1:10" s="8" customFormat="1" ht="20.25" customHeight="1">
      <c r="A17" s="131"/>
      <c r="B17" s="104">
        <v>85295</v>
      </c>
      <c r="C17" s="183" t="s">
        <v>184</v>
      </c>
      <c r="D17" s="180">
        <v>3937056</v>
      </c>
      <c r="E17" s="180">
        <v>1865355.68</v>
      </c>
      <c r="F17" s="180">
        <f>D17+E17</f>
        <v>5802411.68</v>
      </c>
      <c r="G17" s="180">
        <f>E17</f>
        <v>1865355.68</v>
      </c>
      <c r="H17" s="180">
        <v>0</v>
      </c>
      <c r="I17" s="174"/>
      <c r="J17" s="174"/>
    </row>
    <row r="18" spans="1:10" s="8" customFormat="1" ht="29.25" customHeight="1">
      <c r="A18" s="153" t="s">
        <v>218</v>
      </c>
      <c r="B18" s="145"/>
      <c r="C18" s="182" t="s">
        <v>217</v>
      </c>
      <c r="D18" s="132">
        <v>1918432</v>
      </c>
      <c r="E18" s="132">
        <f>E19</f>
        <v>-1918432</v>
      </c>
      <c r="F18" s="132">
        <f t="shared" si="0"/>
        <v>0</v>
      </c>
      <c r="G18" s="140">
        <f>F18-H18</f>
        <v>0</v>
      </c>
      <c r="H18" s="132">
        <v>0</v>
      </c>
      <c r="I18" s="174"/>
      <c r="J18" s="174"/>
    </row>
    <row r="19" spans="1:10" s="8" customFormat="1" ht="26.25" customHeight="1">
      <c r="A19" s="153"/>
      <c r="B19" s="145" t="s">
        <v>219</v>
      </c>
      <c r="C19" s="87" t="s">
        <v>184</v>
      </c>
      <c r="D19" s="147">
        <v>1918432</v>
      </c>
      <c r="E19" s="147">
        <v>-1918432</v>
      </c>
      <c r="F19" s="147">
        <f t="shared" si="0"/>
        <v>0</v>
      </c>
      <c r="G19" s="180">
        <f>E19</f>
        <v>-1918432</v>
      </c>
      <c r="H19" s="147">
        <v>0</v>
      </c>
      <c r="I19" s="174"/>
      <c r="J19" s="174"/>
    </row>
    <row r="20" spans="1:10" ht="21" customHeight="1">
      <c r="A20" s="211" t="s">
        <v>17</v>
      </c>
      <c r="B20" s="211"/>
      <c r="C20" s="211"/>
      <c r="D20" s="148">
        <v>48080952.04</v>
      </c>
      <c r="E20" s="148">
        <f>E10+E12+E14+E16+E18</f>
        <v>1865355.6799999997</v>
      </c>
      <c r="F20" s="148">
        <f t="shared" si="0"/>
        <v>49946307.72</v>
      </c>
      <c r="G20" s="132">
        <v>44127415.72</v>
      </c>
      <c r="H20" s="132">
        <v>5818892</v>
      </c>
      <c r="I20" s="151"/>
      <c r="J20" s="151"/>
    </row>
    <row r="21" spans="1:8" ht="12.75">
      <c r="A21" s="55"/>
      <c r="B21" s="55"/>
      <c r="C21" s="55"/>
      <c r="D21" s="56"/>
      <c r="E21" s="56"/>
      <c r="F21" s="56"/>
      <c r="G21" s="56"/>
      <c r="H21" s="56"/>
    </row>
    <row r="22" spans="1:8" ht="12.75">
      <c r="A22" s="55"/>
      <c r="B22" s="55"/>
      <c r="C22" s="55"/>
      <c r="D22" s="56"/>
      <c r="E22" s="56"/>
      <c r="F22" s="56"/>
      <c r="G22" s="56"/>
      <c r="H22" s="56"/>
    </row>
    <row r="23" spans="1:8" ht="12.75">
      <c r="A23" s="55"/>
      <c r="B23" s="55"/>
      <c r="C23" s="55"/>
      <c r="D23" s="56"/>
      <c r="E23" s="56"/>
      <c r="F23" s="56"/>
      <c r="G23" s="56"/>
      <c r="H23" s="56"/>
    </row>
    <row r="25" ht="12.75">
      <c r="A25" s="18"/>
    </row>
    <row r="26" ht="12.75">
      <c r="A26" s="26"/>
    </row>
  </sheetData>
  <sheetProtection/>
  <mergeCells count="10">
    <mergeCell ref="D5:H5"/>
    <mergeCell ref="C6:C7"/>
    <mergeCell ref="B6:B7"/>
    <mergeCell ref="A6:A7"/>
    <mergeCell ref="A20:C20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7">
      <selection activeCell="T16" sqref="T16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1.8515625" style="0" customWidth="1"/>
    <col min="11" max="11" width="12.57421875" style="0" customWidth="1"/>
    <col min="12" max="12" width="10.28125" style="0" bestFit="1" customWidth="1"/>
    <col min="13" max="13" width="8.28125" style="0" customWidth="1"/>
    <col min="14" max="14" width="10.0039062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222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28" t="s">
        <v>0</v>
      </c>
      <c r="B4" s="228" t="s">
        <v>3</v>
      </c>
      <c r="C4" s="228" t="s">
        <v>5</v>
      </c>
      <c r="D4" s="221" t="s">
        <v>1</v>
      </c>
      <c r="E4" s="222"/>
      <c r="F4" s="223"/>
      <c r="G4" s="228" t="s">
        <v>8</v>
      </c>
      <c r="H4" s="230" t="s">
        <v>6</v>
      </c>
      <c r="I4" s="231"/>
      <c r="J4" s="228" t="s">
        <v>9</v>
      </c>
      <c r="K4" s="228" t="s">
        <v>10</v>
      </c>
      <c r="L4" s="228" t="s">
        <v>12</v>
      </c>
      <c r="M4" s="228" t="s">
        <v>13</v>
      </c>
      <c r="N4" s="228" t="s">
        <v>14</v>
      </c>
    </row>
    <row r="5" spans="1:14" ht="57.75" customHeight="1">
      <c r="A5" s="229"/>
      <c r="B5" s="229"/>
      <c r="C5" s="229"/>
      <c r="D5" s="224"/>
      <c r="E5" s="225"/>
      <c r="F5" s="226"/>
      <c r="G5" s="229"/>
      <c r="H5" s="24" t="s">
        <v>16</v>
      </c>
      <c r="I5" s="24" t="s">
        <v>11</v>
      </c>
      <c r="J5" s="229"/>
      <c r="K5" s="229"/>
      <c r="L5" s="229"/>
      <c r="M5" s="229"/>
      <c r="N5" s="229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27">
        <v>4</v>
      </c>
      <c r="E7" s="227"/>
      <c r="F7" s="227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31.5" customHeight="1">
      <c r="A8" s="133" t="s">
        <v>174</v>
      </c>
      <c r="B8" s="106"/>
      <c r="C8" s="138" t="s">
        <v>108</v>
      </c>
      <c r="D8" s="178">
        <v>1062355.6</v>
      </c>
      <c r="E8" s="178">
        <v>9816</v>
      </c>
      <c r="F8" s="178">
        <f aca="true" t="shared" si="0" ref="F8:F17">D8+E8</f>
        <v>1072171.6</v>
      </c>
      <c r="G8" s="178">
        <v>748615</v>
      </c>
      <c r="H8" s="178">
        <v>0</v>
      </c>
      <c r="I8" s="178">
        <v>748615</v>
      </c>
      <c r="J8" s="178">
        <v>323556.6</v>
      </c>
      <c r="K8" s="178">
        <v>0</v>
      </c>
      <c r="L8" s="178">
        <v>0</v>
      </c>
      <c r="M8" s="178">
        <v>0</v>
      </c>
      <c r="N8" s="178">
        <v>0</v>
      </c>
    </row>
    <row r="9" spans="1:14" ht="24" customHeight="1">
      <c r="A9" s="131"/>
      <c r="B9" s="104">
        <v>60016</v>
      </c>
      <c r="C9" s="157" t="s">
        <v>197</v>
      </c>
      <c r="D9" s="181">
        <v>690795</v>
      </c>
      <c r="E9" s="181">
        <v>9816</v>
      </c>
      <c r="F9" s="181">
        <f t="shared" si="0"/>
        <v>700611</v>
      </c>
      <c r="G9" s="181">
        <f>E9</f>
        <v>9816</v>
      </c>
      <c r="H9" s="181">
        <v>0</v>
      </c>
      <c r="I9" s="181">
        <v>9816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</row>
    <row r="10" spans="1:14" s="61" customFormat="1" ht="49.5" customHeight="1">
      <c r="A10" s="133" t="s">
        <v>198</v>
      </c>
      <c r="B10" s="98"/>
      <c r="C10" s="138" t="s">
        <v>96</v>
      </c>
      <c r="D10" s="178">
        <v>512193.2</v>
      </c>
      <c r="E10" s="178">
        <v>1918432</v>
      </c>
      <c r="F10" s="178">
        <f t="shared" si="0"/>
        <v>2430625.2</v>
      </c>
      <c r="G10" s="178">
        <v>435798.2</v>
      </c>
      <c r="H10" s="178">
        <v>139536.78</v>
      </c>
      <c r="I10" s="178">
        <v>296261.42</v>
      </c>
      <c r="J10" s="178">
        <v>7747</v>
      </c>
      <c r="K10" s="178">
        <v>1987080</v>
      </c>
      <c r="L10" s="178">
        <v>0</v>
      </c>
      <c r="M10" s="178">
        <v>0</v>
      </c>
      <c r="N10" s="178">
        <v>0</v>
      </c>
    </row>
    <row r="11" spans="1:14" ht="29.25" customHeight="1">
      <c r="A11" s="131"/>
      <c r="B11" s="104">
        <v>75495</v>
      </c>
      <c r="C11" s="183" t="s">
        <v>184</v>
      </c>
      <c r="D11" s="181">
        <v>22493.2</v>
      </c>
      <c r="E11" s="181">
        <v>1918432</v>
      </c>
      <c r="F11" s="181">
        <f>D11+E11</f>
        <v>1940925.2</v>
      </c>
      <c r="G11" s="181">
        <v>8352</v>
      </c>
      <c r="H11" s="181">
        <v>8352</v>
      </c>
      <c r="I11" s="181">
        <v>0</v>
      </c>
      <c r="J11" s="181">
        <v>0</v>
      </c>
      <c r="K11" s="181">
        <v>1910080</v>
      </c>
      <c r="L11" s="181">
        <v>0</v>
      </c>
      <c r="M11" s="181">
        <v>0</v>
      </c>
      <c r="N11" s="181">
        <v>0</v>
      </c>
    </row>
    <row r="12" spans="1:14" s="61" customFormat="1" ht="25.5" customHeight="1">
      <c r="A12" s="133" t="s">
        <v>227</v>
      </c>
      <c r="B12" s="98"/>
      <c r="C12" s="184" t="s">
        <v>228</v>
      </c>
      <c r="D12" s="178">
        <v>167837</v>
      </c>
      <c r="E12" s="178">
        <v>-9816</v>
      </c>
      <c r="F12" s="178">
        <f>D12+E12</f>
        <v>158021</v>
      </c>
      <c r="G12" s="178">
        <v>158021</v>
      </c>
      <c r="H12" s="178">
        <v>0</v>
      </c>
      <c r="I12" s="178">
        <v>158021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</row>
    <row r="13" spans="1:14" ht="29.25" customHeight="1">
      <c r="A13" s="131"/>
      <c r="B13" s="104">
        <v>75818</v>
      </c>
      <c r="C13" s="183" t="s">
        <v>229</v>
      </c>
      <c r="D13" s="181">
        <v>156837</v>
      </c>
      <c r="E13" s="181">
        <v>-9816</v>
      </c>
      <c r="F13" s="181">
        <f>D13+E13</f>
        <v>147021</v>
      </c>
      <c r="G13" s="181">
        <v>-9816</v>
      </c>
      <c r="H13" s="181">
        <v>0</v>
      </c>
      <c r="I13" s="181">
        <f>G13</f>
        <v>-9816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</row>
    <row r="14" spans="1:14" ht="21.75" customHeight="1">
      <c r="A14" s="133" t="s">
        <v>223</v>
      </c>
      <c r="B14" s="98"/>
      <c r="C14" s="184" t="s">
        <v>224</v>
      </c>
      <c r="D14" s="178">
        <v>5363833</v>
      </c>
      <c r="E14" s="178">
        <v>1865355.68</v>
      </c>
      <c r="F14" s="178">
        <f t="shared" si="0"/>
        <v>7229188.68</v>
      </c>
      <c r="G14" s="178">
        <v>790305</v>
      </c>
      <c r="H14" s="178">
        <v>669361</v>
      </c>
      <c r="I14" s="178">
        <v>120944</v>
      </c>
      <c r="J14" s="178">
        <v>0</v>
      </c>
      <c r="K14" s="178">
        <v>6438883.68</v>
      </c>
      <c r="L14" s="178">
        <v>0</v>
      </c>
      <c r="M14" s="178">
        <v>0</v>
      </c>
      <c r="N14" s="178">
        <v>0</v>
      </c>
    </row>
    <row r="15" spans="1:14" ht="24" customHeight="1">
      <c r="A15" s="131"/>
      <c r="B15" s="104">
        <v>85295</v>
      </c>
      <c r="C15" s="183" t="s">
        <v>230</v>
      </c>
      <c r="D15" s="181">
        <v>3937056</v>
      </c>
      <c r="E15" s="181">
        <v>1865355.68</v>
      </c>
      <c r="F15" s="181">
        <f t="shared" si="0"/>
        <v>5802411.68</v>
      </c>
      <c r="G15" s="181">
        <v>37307</v>
      </c>
      <c r="H15" s="181">
        <v>33307</v>
      </c>
      <c r="I15" s="181">
        <v>4000</v>
      </c>
      <c r="J15" s="181">
        <v>0</v>
      </c>
      <c r="K15" s="181">
        <v>1828048.68</v>
      </c>
      <c r="L15" s="181">
        <v>0</v>
      </c>
      <c r="M15" s="181">
        <v>0</v>
      </c>
      <c r="N15" s="181">
        <v>0</v>
      </c>
    </row>
    <row r="16" spans="1:14" ht="46.5" customHeight="1">
      <c r="A16" s="153" t="s">
        <v>218</v>
      </c>
      <c r="B16" s="145"/>
      <c r="C16" s="182" t="s">
        <v>217</v>
      </c>
      <c r="D16" s="178">
        <v>1918432</v>
      </c>
      <c r="E16" s="178">
        <f>E17</f>
        <v>-1918432</v>
      </c>
      <c r="F16" s="178">
        <f t="shared" si="0"/>
        <v>0</v>
      </c>
      <c r="G16" s="178">
        <v>4401.69</v>
      </c>
      <c r="H16" s="178">
        <v>4401.69</v>
      </c>
      <c r="I16" s="178">
        <v>0</v>
      </c>
      <c r="J16" s="178">
        <v>0</v>
      </c>
      <c r="K16" s="178">
        <v>1906120</v>
      </c>
      <c r="L16" s="178">
        <v>0</v>
      </c>
      <c r="M16" s="178">
        <v>0</v>
      </c>
      <c r="N16" s="178">
        <v>0</v>
      </c>
    </row>
    <row r="17" spans="1:14" ht="24" customHeight="1">
      <c r="A17" s="153"/>
      <c r="B17" s="145" t="s">
        <v>219</v>
      </c>
      <c r="C17" s="87" t="s">
        <v>184</v>
      </c>
      <c r="D17" s="181">
        <v>1918432</v>
      </c>
      <c r="E17" s="181">
        <v>-1918432</v>
      </c>
      <c r="F17" s="181">
        <f t="shared" si="0"/>
        <v>0</v>
      </c>
      <c r="G17" s="181">
        <v>-8352</v>
      </c>
      <c r="H17" s="181">
        <v>-8352</v>
      </c>
      <c r="I17" s="181">
        <v>0</v>
      </c>
      <c r="J17" s="181">
        <v>0</v>
      </c>
      <c r="K17" s="181">
        <v>-1910080</v>
      </c>
      <c r="L17" s="181">
        <v>0</v>
      </c>
      <c r="M17" s="181">
        <v>0</v>
      </c>
      <c r="N17" s="181">
        <v>0</v>
      </c>
    </row>
    <row r="18" spans="1:14" s="61" customFormat="1" ht="24.75" customHeight="1">
      <c r="A18" s="218" t="s">
        <v>7</v>
      </c>
      <c r="B18" s="219"/>
      <c r="C18" s="220"/>
      <c r="D18" s="176">
        <v>42262060.04</v>
      </c>
      <c r="E18" s="176">
        <f>E16+E14+E12+E10+E8</f>
        <v>1865355.68</v>
      </c>
      <c r="F18" s="179">
        <f>E18+D18</f>
        <v>44127415.72</v>
      </c>
      <c r="G18" s="178">
        <v>27975709.75</v>
      </c>
      <c r="H18" s="176">
        <v>18023698.11</v>
      </c>
      <c r="I18" s="176">
        <v>9952011.64</v>
      </c>
      <c r="J18" s="176">
        <v>2180287.6</v>
      </c>
      <c r="K18" s="176">
        <v>13555296.68</v>
      </c>
      <c r="L18" s="176">
        <v>219967.58</v>
      </c>
      <c r="M18" s="176">
        <v>0</v>
      </c>
      <c r="N18" s="176">
        <v>196154.11</v>
      </c>
    </row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8:C18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38" t="s">
        <v>0</v>
      </c>
      <c r="B4" s="238" t="s">
        <v>3</v>
      </c>
      <c r="C4" s="238" t="s">
        <v>5</v>
      </c>
      <c r="D4" s="241" t="s">
        <v>1</v>
      </c>
      <c r="E4" s="242"/>
      <c r="F4" s="243"/>
      <c r="G4" s="238" t="s">
        <v>26</v>
      </c>
      <c r="H4" s="32" t="s">
        <v>27</v>
      </c>
      <c r="I4" s="238" t="s">
        <v>28</v>
      </c>
      <c r="J4" s="240" t="s">
        <v>113</v>
      </c>
      <c r="K4" s="238" t="s">
        <v>29</v>
      </c>
    </row>
    <row r="5" spans="1:11" ht="90">
      <c r="A5" s="239"/>
      <c r="B5" s="239"/>
      <c r="C5" s="239"/>
      <c r="D5" s="244"/>
      <c r="E5" s="245"/>
      <c r="F5" s="246"/>
      <c r="G5" s="239"/>
      <c r="H5" s="34" t="s">
        <v>123</v>
      </c>
      <c r="I5" s="239"/>
      <c r="J5" s="239"/>
      <c r="K5" s="239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35">
        <v>4</v>
      </c>
      <c r="E7" s="236"/>
      <c r="F7" s="237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32" t="s">
        <v>7</v>
      </c>
      <c r="B14" s="233"/>
      <c r="C14" s="234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49" t="s">
        <v>169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2.75" customHeight="1">
      <c r="A5" s="250" t="s">
        <v>32</v>
      </c>
      <c r="B5" s="251" t="s">
        <v>0</v>
      </c>
      <c r="C5" s="251" t="s">
        <v>33</v>
      </c>
      <c r="D5" s="252" t="s">
        <v>34</v>
      </c>
      <c r="E5" s="248" t="s">
        <v>35</v>
      </c>
      <c r="F5" s="248" t="s">
        <v>36</v>
      </c>
      <c r="G5" s="248"/>
      <c r="H5" s="248"/>
      <c r="I5" s="248"/>
      <c r="J5" s="248"/>
      <c r="K5" s="252" t="s">
        <v>37</v>
      </c>
    </row>
    <row r="6" spans="1:11" ht="12.75" customHeight="1">
      <c r="A6" s="250"/>
      <c r="B6" s="251"/>
      <c r="C6" s="251"/>
      <c r="D6" s="252"/>
      <c r="E6" s="248"/>
      <c r="F6" s="248" t="s">
        <v>179</v>
      </c>
      <c r="G6" s="248" t="s">
        <v>38</v>
      </c>
      <c r="H6" s="248"/>
      <c r="I6" s="248"/>
      <c r="J6" s="248"/>
      <c r="K6" s="252"/>
    </row>
    <row r="7" spans="1:11" ht="12.75" customHeight="1">
      <c r="A7" s="250"/>
      <c r="B7" s="251"/>
      <c r="C7" s="251"/>
      <c r="D7" s="252"/>
      <c r="E7" s="248"/>
      <c r="F7" s="248"/>
      <c r="G7" s="248" t="s">
        <v>39</v>
      </c>
      <c r="H7" s="248" t="s">
        <v>40</v>
      </c>
      <c r="I7" s="248" t="s">
        <v>41</v>
      </c>
      <c r="J7" s="248" t="s">
        <v>42</v>
      </c>
      <c r="K7" s="252"/>
    </row>
    <row r="8" spans="1:11" ht="12.75">
      <c r="A8" s="250"/>
      <c r="B8" s="251"/>
      <c r="C8" s="251"/>
      <c r="D8" s="252"/>
      <c r="E8" s="248"/>
      <c r="F8" s="248"/>
      <c r="G8" s="248"/>
      <c r="H8" s="248"/>
      <c r="I8" s="248"/>
      <c r="J8" s="248"/>
      <c r="K8" s="252"/>
    </row>
    <row r="9" spans="1:11" ht="102" customHeight="1">
      <c r="A9" s="250"/>
      <c r="B9" s="251"/>
      <c r="C9" s="251"/>
      <c r="D9" s="252"/>
      <c r="E9" s="248"/>
      <c r="F9" s="248"/>
      <c r="G9" s="248"/>
      <c r="H9" s="248"/>
      <c r="I9" s="248"/>
      <c r="J9" s="248"/>
      <c r="K9" s="252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47" t="s">
        <v>1</v>
      </c>
      <c r="B17" s="247"/>
      <c r="C17" s="247"/>
      <c r="D17" s="247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56"/>
      <c r="B4" s="256"/>
      <c r="C4" s="256"/>
      <c r="D4" s="256"/>
      <c r="E4" s="256"/>
      <c r="F4" s="256"/>
      <c r="G4" s="256"/>
      <c r="H4" s="256"/>
    </row>
    <row r="5" spans="1:8" ht="34.5" customHeight="1">
      <c r="A5" s="257" t="s">
        <v>168</v>
      </c>
      <c r="B5" s="257"/>
      <c r="C5" s="257"/>
      <c r="D5" s="257"/>
      <c r="E5" s="257"/>
      <c r="F5" s="65"/>
      <c r="G5" s="65"/>
      <c r="H5" s="66"/>
    </row>
    <row r="6" spans="1:8" ht="12.75">
      <c r="A6" s="258" t="s">
        <v>32</v>
      </c>
      <c r="B6" s="258" t="s">
        <v>0</v>
      </c>
      <c r="C6" s="258" t="s">
        <v>3</v>
      </c>
      <c r="D6" s="261" t="s">
        <v>97</v>
      </c>
      <c r="E6" s="264" t="s">
        <v>98</v>
      </c>
      <c r="F6" s="68"/>
      <c r="G6" s="68"/>
      <c r="H6" s="69"/>
    </row>
    <row r="7" spans="1:8" ht="9.75" customHeight="1">
      <c r="A7" s="259"/>
      <c r="B7" s="259"/>
      <c r="C7" s="259"/>
      <c r="D7" s="262"/>
      <c r="E7" s="265"/>
      <c r="F7" s="64"/>
      <c r="G7" s="64"/>
      <c r="H7" s="70"/>
    </row>
    <row r="8" spans="1:8" ht="3" customHeight="1" hidden="1">
      <c r="A8" s="260"/>
      <c r="B8" s="260"/>
      <c r="C8" s="260"/>
      <c r="D8" s="263"/>
      <c r="E8" s="266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53" t="s">
        <v>1</v>
      </c>
      <c r="B24" s="254"/>
      <c r="C24" s="254"/>
      <c r="D24" s="255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56"/>
      <c r="B3" s="256"/>
      <c r="C3" s="256"/>
      <c r="D3" s="256"/>
      <c r="E3" s="256"/>
    </row>
    <row r="4" ht="12.75">
      <c r="E4" s="63"/>
    </row>
    <row r="5" ht="12.75">
      <c r="E5" s="63"/>
    </row>
    <row r="6" spans="1:5" ht="15.75">
      <c r="A6" s="257" t="s">
        <v>167</v>
      </c>
      <c r="B6" s="257"/>
      <c r="C6" s="257"/>
      <c r="D6" s="257"/>
      <c r="E6" s="257"/>
    </row>
    <row r="7" spans="4:5" ht="12.75">
      <c r="D7" s="18"/>
      <c r="E7" s="67"/>
    </row>
    <row r="8" spans="1:5" ht="12.75">
      <c r="A8" s="250" t="s">
        <v>32</v>
      </c>
      <c r="B8" s="250" t="s">
        <v>0</v>
      </c>
      <c r="C8" s="250" t="s">
        <v>3</v>
      </c>
      <c r="D8" s="252" t="s">
        <v>97</v>
      </c>
      <c r="E8" s="270" t="s">
        <v>98</v>
      </c>
    </row>
    <row r="9" spans="1:5" ht="12.75">
      <c r="A9" s="250"/>
      <c r="B9" s="250"/>
      <c r="C9" s="250"/>
      <c r="D9" s="252"/>
      <c r="E9" s="271"/>
    </row>
    <row r="10" spans="1:5" ht="12.75">
      <c r="A10" s="250"/>
      <c r="B10" s="250"/>
      <c r="C10" s="250"/>
      <c r="D10" s="252"/>
      <c r="E10" s="272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67" t="s">
        <v>1</v>
      </c>
      <c r="B15" s="268"/>
      <c r="C15" s="268"/>
      <c r="D15" s="269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73" t="s">
        <v>206</v>
      </c>
      <c r="B4" s="273"/>
      <c r="C4" s="273"/>
      <c r="D4" s="273"/>
      <c r="E4" s="273"/>
      <c r="F4" s="273"/>
      <c r="G4" s="273"/>
    </row>
    <row r="5" spans="1:7" ht="12.75" customHeight="1">
      <c r="A5" s="250" t="s">
        <v>0</v>
      </c>
      <c r="B5" s="274" t="s">
        <v>3</v>
      </c>
      <c r="C5" s="274" t="s">
        <v>109</v>
      </c>
      <c r="D5" s="248" t="s">
        <v>129</v>
      </c>
      <c r="E5" s="270" t="s">
        <v>17</v>
      </c>
      <c r="F5" s="248" t="s">
        <v>54</v>
      </c>
      <c r="G5" s="248"/>
    </row>
    <row r="6" spans="1:7" ht="31.5" customHeight="1">
      <c r="A6" s="250"/>
      <c r="B6" s="275"/>
      <c r="C6" s="275"/>
      <c r="D6" s="276"/>
      <c r="E6" s="272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77" t="s">
        <v>166</v>
      </c>
      <c r="B4" s="277"/>
      <c r="C4" s="277"/>
      <c r="D4" s="277"/>
      <c r="E4" s="277"/>
      <c r="F4" s="277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78" t="s">
        <v>32</v>
      </c>
      <c r="B7" s="278" t="s">
        <v>60</v>
      </c>
      <c r="C7" s="279" t="s">
        <v>61</v>
      </c>
      <c r="D7" s="279" t="s">
        <v>164</v>
      </c>
      <c r="E7" s="258" t="s">
        <v>62</v>
      </c>
      <c r="F7" s="261" t="s">
        <v>165</v>
      </c>
    </row>
    <row r="8" spans="1:6" ht="12.75">
      <c r="A8" s="278"/>
      <c r="B8" s="278"/>
      <c r="C8" s="278"/>
      <c r="D8" s="279"/>
      <c r="E8" s="259"/>
      <c r="F8" s="262"/>
    </row>
    <row r="9" spans="1:6" ht="12.75">
      <c r="A9" s="278"/>
      <c r="B9" s="278"/>
      <c r="C9" s="278"/>
      <c r="D9" s="279"/>
      <c r="E9" s="260"/>
      <c r="F9" s="263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53" t="s">
        <v>66</v>
      </c>
      <c r="B14" s="255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53" t="s">
        <v>81</v>
      </c>
      <c r="B24" s="255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2022-11-15T07:42:35Z</cp:lastPrinted>
  <dcterms:created xsi:type="dcterms:W3CDTF">2010-03-08T07:45:02Z</dcterms:created>
  <dcterms:modified xsi:type="dcterms:W3CDTF">2022-11-15T07:45:25Z</dcterms:modified>
  <cp:category/>
  <cp:version/>
  <cp:contentType/>
  <cp:contentStatus/>
</cp:coreProperties>
</file>