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<sst xmlns="http://schemas.openxmlformats.org/spreadsheetml/2006/main" count="38" uniqueCount="34">
  <si>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Dział</t>
  </si>
  <si>
    <t>Ogółem</t>
  </si>
  <si>
    <t>Rozdział</t>
  </si>
  <si>
    <t>z tego:</t>
  </si>
  <si>
    <t>Nazwa zadania</t>
  </si>
  <si>
    <t>wydatki bieżące</t>
  </si>
  <si>
    <t>wydatki majątkowe</t>
  </si>
  <si>
    <t>010</t>
  </si>
  <si>
    <t>ROLNICTWO I ŁOWIECTWO</t>
  </si>
  <si>
    <t>ADMINISTRACJA PUBLICZNA</t>
  </si>
  <si>
    <t>URZĘDY NACZELNYCH ORGANÓW 
WŁADZY PAŃSTWOWEJ, KONTROLI I OCHRONY PRAWA ORAZ SĄDOWNICTWA</t>
  </si>
  <si>
    <t>POMOC SPOŁECZNA</t>
  </si>
  <si>
    <t>Urzędy wojewódzkie</t>
  </si>
  <si>
    <t>Urzędy naczelnych organów władzy państwowej, 
kontroli i ochrony prawa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</si>
  <si>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</si>
  <si>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</si>
  <si>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Pozostała działalność</t>
  </si>
  <si>
    <t xml:space="preserve">Dotacje
</t>
  </si>
  <si>
    <t>Plan</t>
  </si>
  <si>
    <t>Wykonanie</t>
  </si>
  <si>
    <t>% realiz.</t>
  </si>
  <si>
    <t>Wykonanie dochodów i wydatków związanych z realizacją zadań z zakresu administracji rządowej i innych zleconych odrębnymi ustawami</t>
  </si>
  <si>
    <t>01095</t>
  </si>
  <si>
    <t>75107</t>
  </si>
  <si>
    <t xml:space="preserve">
Wydatki
</t>
  </si>
  <si>
    <t>75056</t>
  </si>
  <si>
    <t>Spis powszechny i inne</t>
  </si>
  <si>
    <t>Zał. Nr 4</t>
  </si>
  <si>
    <t>85295</t>
  </si>
  <si>
    <t>754</t>
  </si>
  <si>
    <t>75414</t>
  </si>
  <si>
    <t xml:space="preserve">                                                      Obrona cywilna</t>
  </si>
  <si>
    <t>Wybory do Sejmu i Senatu</t>
  </si>
  <si>
    <t xml:space="preserve">BEZPIECZEŃSTWO PUBLICZNE I OCHRONA PRZECIWPOŻAROWA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</si>
</sst>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2"/>
    </font>
    <font>
      <sz val="12"/>
      <name val="Arial CE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164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6.00390625" style="12" customWidth="1"/>
    <col min="2" max="2" width="8.7109375" style="12" customWidth="1"/>
    <col min="3" max="3" width="44.421875" style="0" customWidth="1"/>
    <col min="4" max="4" width="9.421875" style="35" customWidth="1"/>
    <col min="5" max="5" width="14.140625" style="23" customWidth="1"/>
    <col min="6" max="6" width="7.57421875" style="28" customWidth="1"/>
    <col min="7" max="7" width="10.57421875" style="35" customWidth="1"/>
    <col min="8" max="8" width="14.28125" style="23" customWidth="1"/>
    <col min="9" max="9" width="8.8515625" style="28" customWidth="1"/>
    <col min="10" max="10" width="11.57421875" style="23" customWidth="1"/>
    <col min="11" max="11" width="10.8515625" style="23" customWidth="1"/>
  </cols>
  <sheetData>
    <row r="1" ht="12.75" hidden="1"/>
    <row r="2" ht="12.75" hidden="1"/>
    <row r="3" ht="12.75" hidden="1"/>
    <row r="4" spans="1:11" ht="30" customHeight="1">
      <c r="A4" s="93" t="s">
        <v>21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>
      <c r="A5" s="13"/>
      <c r="B5" s="13"/>
      <c r="C5" s="1"/>
      <c r="D5" s="36"/>
      <c r="E5" s="24"/>
      <c r="F5" s="29"/>
      <c r="G5" s="36"/>
      <c r="H5" s="24"/>
      <c r="I5" s="29"/>
      <c r="J5" s="24"/>
      <c r="K5" s="39" t="s">
        <v>27</v>
      </c>
    </row>
    <row r="6" spans="1:11" ht="15.75">
      <c r="A6" s="13"/>
      <c r="B6" s="13"/>
      <c r="C6" s="1"/>
      <c r="D6" s="36"/>
      <c r="E6" s="24"/>
      <c r="F6" s="29"/>
      <c r="G6" s="36"/>
      <c r="H6" s="24"/>
      <c r="I6" s="29"/>
      <c r="J6" s="24"/>
      <c r="K6" s="39"/>
    </row>
    <row r="7" spans="1:11" ht="12.75" hidden="1">
      <c r="A7" s="14"/>
      <c r="B7" s="14"/>
      <c r="C7" s="2"/>
      <c r="D7" s="3"/>
      <c r="E7" s="25"/>
      <c r="F7" s="30"/>
      <c r="G7" s="3"/>
      <c r="H7" s="25"/>
      <c r="I7" s="30"/>
      <c r="J7" s="25"/>
      <c r="K7" s="40"/>
    </row>
    <row r="8" spans="1:11" ht="12.75">
      <c r="A8" s="94" t="s">
        <v>0</v>
      </c>
      <c r="B8" s="95" t="s">
        <v>2</v>
      </c>
      <c r="C8" s="97" t="s">
        <v>4</v>
      </c>
      <c r="D8" s="49"/>
      <c r="E8" s="99" t="s">
        <v>17</v>
      </c>
      <c r="F8" s="31"/>
      <c r="G8" s="7"/>
      <c r="H8" s="99" t="s">
        <v>24</v>
      </c>
      <c r="I8" s="37"/>
      <c r="J8" s="102" t="s">
        <v>3</v>
      </c>
      <c r="K8" s="103"/>
    </row>
    <row r="9" spans="1:11" ht="38.25">
      <c r="A9" s="94"/>
      <c r="B9" s="96"/>
      <c r="C9" s="98"/>
      <c r="D9" s="8"/>
      <c r="E9" s="100"/>
      <c r="F9" s="32"/>
      <c r="G9" s="8"/>
      <c r="H9" s="101"/>
      <c r="I9" s="38"/>
      <c r="J9" s="41" t="s">
        <v>5</v>
      </c>
      <c r="K9" s="42" t="s">
        <v>6</v>
      </c>
    </row>
    <row r="10" spans="1:11" ht="12.75" hidden="1">
      <c r="A10" s="15">
        <v>1</v>
      </c>
      <c r="B10" s="15">
        <v>2</v>
      </c>
      <c r="C10" s="4">
        <v>3</v>
      </c>
      <c r="D10" s="6"/>
      <c r="E10" s="26">
        <v>4</v>
      </c>
      <c r="F10" s="33"/>
      <c r="G10" s="6"/>
      <c r="H10" s="26">
        <v>5</v>
      </c>
      <c r="I10" s="33"/>
      <c r="J10" s="43">
        <v>6</v>
      </c>
      <c r="K10" s="43">
        <v>7</v>
      </c>
    </row>
    <row r="11" spans="1:11" s="11" customFormat="1" ht="12.75">
      <c r="A11" s="16"/>
      <c r="B11" s="16"/>
      <c r="C11" s="9"/>
      <c r="D11" s="10" t="s">
        <v>18</v>
      </c>
      <c r="E11" s="27" t="s">
        <v>19</v>
      </c>
      <c r="F11" s="34" t="s">
        <v>20</v>
      </c>
      <c r="G11" s="10" t="s">
        <v>18</v>
      </c>
      <c r="H11" s="27" t="s">
        <v>19</v>
      </c>
      <c r="I11" s="34" t="s">
        <v>20</v>
      </c>
      <c r="J11" s="27"/>
      <c r="K11" s="27"/>
    </row>
    <row r="12" spans="1:11" s="22" customFormat="1" ht="12.75">
      <c r="A12" s="58" t="s">
        <v>7</v>
      </c>
      <c r="B12" s="58"/>
      <c r="C12" s="59" t="s">
        <v>8</v>
      </c>
      <c r="D12" s="60">
        <f>D13</f>
        <v>239703</v>
      </c>
      <c r="E12" s="61">
        <f>E13</f>
        <v>239701.74</v>
      </c>
      <c r="F12" s="62">
        <f aca="true" t="shared" si="0" ref="F12:F30">E12/D12*100</f>
        <v>99.99947434950751</v>
      </c>
      <c r="G12" s="60">
        <f>G13</f>
        <v>239703</v>
      </c>
      <c r="H12" s="61">
        <f>H13</f>
        <v>239701.74</v>
      </c>
      <c r="I12" s="88">
        <f>H12/G12*100</f>
        <v>99.99947434950751</v>
      </c>
      <c r="J12" s="61">
        <f>J13</f>
        <v>239701.74</v>
      </c>
      <c r="K12" s="61">
        <f>K11</f>
        <v>0</v>
      </c>
    </row>
    <row r="13" spans="1:11" s="11" customFormat="1" ht="12.75">
      <c r="A13" s="64"/>
      <c r="B13" s="64" t="s">
        <v>22</v>
      </c>
      <c r="C13" s="65" t="s">
        <v>16</v>
      </c>
      <c r="D13" s="66">
        <v>239703</v>
      </c>
      <c r="E13" s="67">
        <v>239701.74</v>
      </c>
      <c r="F13" s="62">
        <f t="shared" si="0"/>
        <v>99.99947434950751</v>
      </c>
      <c r="G13" s="66">
        <v>239703</v>
      </c>
      <c r="H13" s="67">
        <v>239701.74</v>
      </c>
      <c r="I13" s="62">
        <f>H13/G13*100</f>
        <v>99.99947434950751</v>
      </c>
      <c r="J13" s="67">
        <f>H13</f>
        <v>239701.74</v>
      </c>
      <c r="K13" s="67">
        <f>K12</f>
        <v>0</v>
      </c>
    </row>
    <row r="14" spans="1:11" s="22" customFormat="1" ht="12.75">
      <c r="A14" s="68">
        <v>750</v>
      </c>
      <c r="B14" s="68"/>
      <c r="C14" s="69" t="s">
        <v>9</v>
      </c>
      <c r="D14" s="70">
        <f>D15</f>
        <v>45140</v>
      </c>
      <c r="E14" s="71">
        <f>E15</f>
        <v>45140</v>
      </c>
      <c r="F14" s="63">
        <f t="shared" si="0"/>
        <v>100</v>
      </c>
      <c r="G14" s="70">
        <f>G15</f>
        <v>45140</v>
      </c>
      <c r="H14" s="71">
        <f>H15</f>
        <v>45140</v>
      </c>
      <c r="I14" s="63">
        <f>H14/G14*100</f>
        <v>100</v>
      </c>
      <c r="J14" s="71">
        <f>J15</f>
        <v>45140</v>
      </c>
      <c r="K14" s="71">
        <v>0</v>
      </c>
    </row>
    <row r="15" spans="1:11" ht="12.75">
      <c r="A15" s="72"/>
      <c r="B15" s="72">
        <v>75011</v>
      </c>
      <c r="C15" s="73" t="s">
        <v>12</v>
      </c>
      <c r="D15" s="74">
        <v>45140</v>
      </c>
      <c r="E15" s="75">
        <v>45140</v>
      </c>
      <c r="F15" s="62">
        <f t="shared" si="0"/>
        <v>100</v>
      </c>
      <c r="G15" s="74">
        <v>45140</v>
      </c>
      <c r="H15" s="75">
        <v>45140</v>
      </c>
      <c r="I15" s="83">
        <f aca="true" t="shared" si="1" ref="I15:I30">H15/G15*100</f>
        <v>100</v>
      </c>
      <c r="J15" s="67">
        <f>H15</f>
        <v>45140</v>
      </c>
      <c r="K15" s="75">
        <v>0</v>
      </c>
    </row>
    <row r="16" spans="1:11" ht="12.75" hidden="1">
      <c r="A16" s="72"/>
      <c r="B16" s="72" t="s">
        <v>25</v>
      </c>
      <c r="C16" s="73" t="s">
        <v>26</v>
      </c>
      <c r="D16" s="74">
        <v>0</v>
      </c>
      <c r="E16" s="75">
        <v>0</v>
      </c>
      <c r="F16" s="62" t="e">
        <f>E16/D16*100</f>
        <v>#DIV/0!</v>
      </c>
      <c r="G16" s="74">
        <v>0</v>
      </c>
      <c r="H16" s="75">
        <v>0</v>
      </c>
      <c r="I16" s="63" t="e">
        <f>H16/G16*100</f>
        <v>#DIV/0!</v>
      </c>
      <c r="J16" s="67">
        <f>H16</f>
        <v>0</v>
      </c>
      <c r="K16" s="75">
        <v>0</v>
      </c>
    </row>
    <row r="17" spans="1:11" s="22" customFormat="1" ht="47.25" customHeight="1">
      <c r="A17" s="68">
        <v>751</v>
      </c>
      <c r="B17" s="68"/>
      <c r="C17" s="76" t="s">
        <v>10</v>
      </c>
      <c r="D17" s="77">
        <f>D18+D19</f>
        <v>1143</v>
      </c>
      <c r="E17" s="71">
        <f>E18+E19</f>
        <v>1143</v>
      </c>
      <c r="F17" s="63">
        <f t="shared" si="0"/>
        <v>100</v>
      </c>
      <c r="G17" s="77">
        <f>G18+G19</f>
        <v>1143</v>
      </c>
      <c r="H17" s="71">
        <f>H18</f>
        <v>1143</v>
      </c>
      <c r="I17" s="63">
        <f t="shared" si="1"/>
        <v>100</v>
      </c>
      <c r="J17" s="71">
        <f>J18</f>
        <v>1143</v>
      </c>
      <c r="K17" s="71">
        <v>0</v>
      </c>
    </row>
    <row r="18" spans="1:11" ht="33.75" customHeight="1">
      <c r="A18" s="72"/>
      <c r="B18" s="72">
        <v>75101</v>
      </c>
      <c r="C18" s="78" t="s">
        <v>13</v>
      </c>
      <c r="D18" s="79">
        <v>1143</v>
      </c>
      <c r="E18" s="75">
        <v>1143</v>
      </c>
      <c r="F18" s="62">
        <f t="shared" si="0"/>
        <v>100</v>
      </c>
      <c r="G18" s="74">
        <v>1143</v>
      </c>
      <c r="H18" s="75">
        <v>1143</v>
      </c>
      <c r="I18" s="83">
        <f t="shared" si="1"/>
        <v>100</v>
      </c>
      <c r="J18" s="67">
        <f>H18</f>
        <v>1143</v>
      </c>
      <c r="K18" s="75">
        <v>0</v>
      </c>
    </row>
    <row r="19" spans="1:11" ht="18.75" customHeight="1" hidden="1">
      <c r="A19" s="72"/>
      <c r="B19" s="72" t="s">
        <v>23</v>
      </c>
      <c r="C19" s="78" t="s">
        <v>32</v>
      </c>
      <c r="D19" s="79">
        <v>0</v>
      </c>
      <c r="E19" s="75">
        <v>0</v>
      </c>
      <c r="F19" s="62" t="e">
        <f t="shared" si="0"/>
        <v>#DIV/0!</v>
      </c>
      <c r="G19" s="74">
        <v>0</v>
      </c>
      <c r="H19" s="75">
        <v>0</v>
      </c>
      <c r="I19" s="83" t="e">
        <f t="shared" si="1"/>
        <v>#DIV/0!</v>
      </c>
      <c r="J19" s="67">
        <f>H19</f>
        <v>0</v>
      </c>
      <c r="K19" s="75">
        <v>0</v>
      </c>
    </row>
    <row r="20" spans="1:11" ht="27.75" customHeight="1">
      <c r="A20" s="68" t="s">
        <v>29</v>
      </c>
      <c r="B20" s="80"/>
      <c r="C20" s="76" t="s">
        <v>33</v>
      </c>
      <c r="D20" s="81">
        <v>200</v>
      </c>
      <c r="E20" s="82">
        <f>E21</f>
        <v>148.38</v>
      </c>
      <c r="F20" s="63">
        <f t="shared" si="0"/>
        <v>74.19</v>
      </c>
      <c r="G20" s="81">
        <v>200</v>
      </c>
      <c r="H20" s="82">
        <f>H21</f>
        <v>148.38</v>
      </c>
      <c r="I20" s="88">
        <f t="shared" si="1"/>
        <v>74.19</v>
      </c>
      <c r="J20" s="61">
        <f>H20</f>
        <v>148.38</v>
      </c>
      <c r="K20" s="75">
        <v>0</v>
      </c>
    </row>
    <row r="21" spans="1:11" s="22" customFormat="1" ht="12.75">
      <c r="A21" s="80"/>
      <c r="B21" s="72" t="s">
        <v>30</v>
      </c>
      <c r="C21" s="87" t="s">
        <v>31</v>
      </c>
      <c r="D21" s="89">
        <v>200</v>
      </c>
      <c r="E21" s="90">
        <v>148.38</v>
      </c>
      <c r="F21" s="62">
        <f t="shared" si="0"/>
        <v>74.19</v>
      </c>
      <c r="G21" s="91">
        <v>200</v>
      </c>
      <c r="H21" s="92">
        <v>148.38</v>
      </c>
      <c r="I21" s="62">
        <f t="shared" si="1"/>
        <v>74.19</v>
      </c>
      <c r="J21" s="92">
        <f>H21</f>
        <v>148.38</v>
      </c>
      <c r="K21" s="82">
        <v>0</v>
      </c>
    </row>
    <row r="22" spans="1:11" s="22" customFormat="1" ht="12.75">
      <c r="A22" s="68">
        <v>852</v>
      </c>
      <c r="B22" s="68"/>
      <c r="C22" s="69" t="s">
        <v>11</v>
      </c>
      <c r="D22" s="70">
        <f>D23+D24+D29</f>
        <v>1402495</v>
      </c>
      <c r="E22" s="71">
        <f>E23+E24+E29</f>
        <v>1311531.33</v>
      </c>
      <c r="F22" s="63">
        <f t="shared" si="0"/>
        <v>93.5141537046478</v>
      </c>
      <c r="G22" s="70">
        <f>G23+G24+G29</f>
        <v>1402495</v>
      </c>
      <c r="H22" s="71">
        <f>H23+H24+H29</f>
        <v>1311531.33</v>
      </c>
      <c r="I22" s="63">
        <f t="shared" si="1"/>
        <v>93.5141537046478</v>
      </c>
      <c r="J22" s="71">
        <f>J23+J24+J29</f>
        <v>1311531.33</v>
      </c>
      <c r="K22" s="71">
        <v>0</v>
      </c>
    </row>
    <row r="23" spans="1:11" ht="45" customHeight="1">
      <c r="A23" s="72"/>
      <c r="B23" s="72">
        <v>85212</v>
      </c>
      <c r="C23" s="78" t="s">
        <v>14</v>
      </c>
      <c r="D23" s="79">
        <v>1385000</v>
      </c>
      <c r="E23" s="75">
        <v>1294036.36</v>
      </c>
      <c r="F23" s="62">
        <f t="shared" si="0"/>
        <v>93.43222815884478</v>
      </c>
      <c r="G23" s="74">
        <v>1385000</v>
      </c>
      <c r="H23" s="75">
        <v>1294036.36</v>
      </c>
      <c r="I23" s="83">
        <f t="shared" si="1"/>
        <v>93.43222815884478</v>
      </c>
      <c r="J23" s="67">
        <f>H23</f>
        <v>1294036.36</v>
      </c>
      <c r="K23" s="75">
        <v>0</v>
      </c>
    </row>
    <row r="24" spans="1:11" ht="67.5" customHeight="1">
      <c r="A24" s="72"/>
      <c r="B24" s="72">
        <v>85213</v>
      </c>
      <c r="C24" s="78" t="s">
        <v>15</v>
      </c>
      <c r="D24" s="79">
        <v>1195</v>
      </c>
      <c r="E24" s="75">
        <v>1194.97</v>
      </c>
      <c r="F24" s="62">
        <f t="shared" si="0"/>
        <v>99.99748953974895</v>
      </c>
      <c r="G24" s="74">
        <v>1195</v>
      </c>
      <c r="H24" s="75">
        <v>1194.97</v>
      </c>
      <c r="I24" s="83">
        <f t="shared" si="1"/>
        <v>99.99748953974895</v>
      </c>
      <c r="J24" s="67">
        <f>H24</f>
        <v>1194.97</v>
      </c>
      <c r="K24" s="75">
        <v>0</v>
      </c>
    </row>
    <row r="25" spans="1:11" ht="12.75" hidden="1">
      <c r="A25" s="52"/>
      <c r="B25" s="52"/>
      <c r="C25" s="53"/>
      <c r="D25" s="54"/>
      <c r="E25" s="55"/>
      <c r="F25" s="56"/>
      <c r="G25" s="54"/>
      <c r="H25" s="55"/>
      <c r="I25" s="57"/>
      <c r="J25" s="55"/>
      <c r="K25" s="55"/>
    </row>
    <row r="26" spans="1:11" ht="12.75" hidden="1">
      <c r="A26" s="50"/>
      <c r="B26" s="50"/>
      <c r="C26" s="20"/>
      <c r="D26" s="46"/>
      <c r="E26" s="45"/>
      <c r="F26" s="18"/>
      <c r="G26" s="46"/>
      <c r="H26" s="45"/>
      <c r="I26" s="44"/>
      <c r="J26" s="45"/>
      <c r="K26" s="45"/>
    </row>
    <row r="27" spans="1:11" ht="12.75" hidden="1">
      <c r="A27" s="50"/>
      <c r="B27" s="50"/>
      <c r="C27" s="20"/>
      <c r="D27" s="46"/>
      <c r="E27" s="45"/>
      <c r="F27" s="18"/>
      <c r="G27" s="46"/>
      <c r="H27" s="45"/>
      <c r="I27" s="44"/>
      <c r="J27" s="45"/>
      <c r="K27" s="45"/>
    </row>
    <row r="28" spans="1:11" ht="12.75" hidden="1">
      <c r="A28" s="51"/>
      <c r="B28" s="51"/>
      <c r="C28" s="21"/>
      <c r="D28" s="48"/>
      <c r="E28" s="47"/>
      <c r="F28" s="18"/>
      <c r="G28" s="48"/>
      <c r="H28" s="47"/>
      <c r="I28" s="44"/>
      <c r="J28" s="47"/>
      <c r="K28" s="47"/>
    </row>
    <row r="29" spans="1:11" ht="12.75">
      <c r="A29" s="72"/>
      <c r="B29" s="72" t="s">
        <v>28</v>
      </c>
      <c r="C29" s="73" t="s">
        <v>16</v>
      </c>
      <c r="D29" s="74">
        <v>16300</v>
      </c>
      <c r="E29" s="75">
        <v>16300</v>
      </c>
      <c r="F29" s="62">
        <f t="shared" si="0"/>
        <v>100</v>
      </c>
      <c r="G29" s="74">
        <v>16300</v>
      </c>
      <c r="H29" s="75">
        <v>16300</v>
      </c>
      <c r="I29" s="83">
        <f t="shared" si="1"/>
        <v>100</v>
      </c>
      <c r="J29" s="67">
        <f>H29</f>
        <v>16300</v>
      </c>
      <c r="K29" s="86"/>
    </row>
    <row r="30" spans="1:11" s="22" customFormat="1" ht="12.75">
      <c r="A30" s="17"/>
      <c r="B30" s="19"/>
      <c r="C30" s="5" t="s">
        <v>1</v>
      </c>
      <c r="D30" s="84">
        <f>D12+D14+D17+D20+D22</f>
        <v>1688681</v>
      </c>
      <c r="E30" s="85">
        <f>E12+E14+E17+E20+E22</f>
        <v>1597664.4500000002</v>
      </c>
      <c r="F30" s="63">
        <f t="shared" si="0"/>
        <v>94.61019872906725</v>
      </c>
      <c r="G30" s="84">
        <f>G12+G14+G17+G20+G22</f>
        <v>1688681</v>
      </c>
      <c r="H30" s="85">
        <f>H12+H14+H17+H20+H22</f>
        <v>1597664.4500000002</v>
      </c>
      <c r="I30" s="63">
        <f t="shared" si="1"/>
        <v>94.61019872906725</v>
      </c>
      <c r="J30" s="85">
        <f>J12+J14+J17+J20+J22</f>
        <v>1597664.4500000002</v>
      </c>
      <c r="K30" s="85">
        <f>K12+K14+K17+K31+K21+K22</f>
        <v>0</v>
      </c>
    </row>
  </sheetData>
  <sheetProtection/>
  <mergeCells count="7">
    <mergeCell ref="A4:K4"/>
    <mergeCell ref="A8:A9"/>
    <mergeCell ref="B8:B9"/>
    <mergeCell ref="C8:C9"/>
    <mergeCell ref="E8:E9"/>
    <mergeCell ref="H8:H9"/>
    <mergeCell ref="J8:K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2012-07-25T05:46:32Z</cp:lastPrinted>
  <dcterms:created xsi:type="dcterms:W3CDTF">2010-08-05T05:23:40Z</dcterms:created>
  <dcterms:modified xsi:type="dcterms:W3CDTF">2016-03-04T09:59:23Z</dcterms:modified>
  <cp:category/>
  <cp:version/>
  <cp:contentType/>
  <cp:contentStatus/>
</cp:coreProperties>
</file>